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-460" windowWidth="27320" windowHeight="15360" tabRatio="500" activeTab="2"/>
  </bookViews>
  <sheets>
    <sheet name="Data Biography" sheetId="1" r:id="rId1"/>
    <sheet name="UARK TUITION" sheetId="2" r:id="rId2"/>
    <sheet name="MISSOURI TUITION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E23" i="2"/>
  <c r="E22" i="2"/>
  <c r="E21" i="2"/>
  <c r="E20" i="2"/>
  <c r="E19" i="2"/>
  <c r="E22" i="3"/>
  <c r="E21" i="3"/>
  <c r="E20" i="3"/>
  <c r="E19" i="3"/>
  <c r="E18" i="3"/>
  <c r="C13" i="3"/>
  <c r="D13" i="3"/>
  <c r="E13" i="3"/>
  <c r="D14" i="3"/>
  <c r="E14" i="3"/>
  <c r="D15" i="3"/>
  <c r="E15" i="3"/>
  <c r="D16" i="3"/>
  <c r="E16" i="3"/>
  <c r="C16" i="3"/>
  <c r="C15" i="3"/>
  <c r="C14" i="3"/>
  <c r="D12" i="3"/>
  <c r="E12" i="3"/>
  <c r="C12" i="3"/>
  <c r="G11" i="3"/>
  <c r="F11" i="3"/>
  <c r="C9" i="3"/>
  <c r="D9" i="3"/>
  <c r="E9" i="3"/>
  <c r="C8" i="3"/>
  <c r="D8" i="3"/>
  <c r="E8" i="3"/>
  <c r="B9" i="3"/>
  <c r="B8" i="3"/>
  <c r="D16" i="2"/>
  <c r="E16" i="2"/>
  <c r="C16" i="2"/>
  <c r="D15" i="2"/>
  <c r="E15" i="2"/>
  <c r="C15" i="2"/>
  <c r="D14" i="2"/>
  <c r="E14" i="2"/>
  <c r="C14" i="2"/>
  <c r="C12" i="2"/>
  <c r="D12" i="2"/>
  <c r="E12" i="2"/>
  <c r="D13" i="2"/>
  <c r="E13" i="2"/>
  <c r="C13" i="2"/>
  <c r="E8" i="2"/>
  <c r="E9" i="2"/>
  <c r="F11" i="2"/>
  <c r="C8" i="2"/>
  <c r="D8" i="2"/>
  <c r="C9" i="2"/>
  <c r="D9" i="2"/>
  <c r="B9" i="2"/>
  <c r="B8" i="2"/>
</calcChain>
</file>

<file path=xl/sharedStrings.xml><?xml version="1.0" encoding="utf-8"?>
<sst xmlns="http://schemas.openxmlformats.org/spreadsheetml/2006/main" count="91" uniqueCount="52">
  <si>
    <t>Dataset Name</t>
  </si>
  <si>
    <t>Link to data source</t>
  </si>
  <si>
    <t>Link to storage source</t>
  </si>
  <si>
    <t>Who collected the data</t>
  </si>
  <si>
    <t>Who owns the data</t>
  </si>
  <si>
    <t>How was the data collected</t>
  </si>
  <si>
    <t>Sample Size</t>
  </si>
  <si>
    <t>Who was included/excluded from sample</t>
  </si>
  <si>
    <t>When was the data collected</t>
  </si>
  <si>
    <t>When was the data last updated</t>
  </si>
  <si>
    <t>Why was the data collected</t>
  </si>
  <si>
    <t>Notes on data quality</t>
  </si>
  <si>
    <t>Notes on data usage conditions</t>
  </si>
  <si>
    <t>https://nces.ed.gov/collegenavigator/?q=University+of+Arkansas&amp;s=all&amp;id=106397</t>
  </si>
  <si>
    <t>College Navigator</t>
  </si>
  <si>
    <t>?</t>
  </si>
  <si>
    <t>ESTIMATED EXPENSES FOR ACADEMIC YEAR</t>
  </si>
  <si>
    <t>2012-2013</t>
  </si>
  <si>
    <t>2013-2014</t>
  </si>
  <si>
    <t>2014-2015</t>
  </si>
  <si>
    <t>2015-2016</t>
  </si>
  <si>
    <t>Books and supplies</t>
  </si>
  <si>
    <t>Room and board</t>
  </si>
  <si>
    <t>Other</t>
  </si>
  <si>
    <t xml:space="preserve">In-state tuition and fees </t>
  </si>
  <si>
    <t>Out-of-state tuition and fees</t>
  </si>
  <si>
    <t>Out-of-state total</t>
  </si>
  <si>
    <t>In-state total</t>
  </si>
  <si>
    <t>Difference 2015-2016</t>
  </si>
  <si>
    <t>In and Out of State</t>
  </si>
  <si>
    <t>Percentage Difference</t>
  </si>
  <si>
    <t>Other increases</t>
  </si>
  <si>
    <t>In-state Total</t>
  </si>
  <si>
    <t>Out-of-state Total</t>
  </si>
  <si>
    <t>In-state tuition and fees</t>
  </si>
  <si>
    <t xml:space="preserve">In and Out of State </t>
  </si>
  <si>
    <t>Pecentage Difference</t>
  </si>
  <si>
    <t>Gain for in-state tuition</t>
  </si>
  <si>
    <t>Gain for out-of-state tuition</t>
  </si>
  <si>
    <t>Books increase</t>
  </si>
  <si>
    <t>Room/board increases</t>
  </si>
  <si>
    <t>UARK tuition and fees</t>
  </si>
  <si>
    <t>MIZZOU tuition</t>
  </si>
  <si>
    <t>Books increase from 2012-2013 to 2015-2016</t>
  </si>
  <si>
    <t>Out of state Tuition increase from 2012-2013 to 2015-2016</t>
  </si>
  <si>
    <t>In-state Tuition increase from 2012-2013 to 2015-2016</t>
  </si>
  <si>
    <t>Room/board increase from 2012-2013 to 2015-2016</t>
  </si>
  <si>
    <t>Other increase from 2012-2013 to 2015-2016</t>
  </si>
  <si>
    <t>number 1</t>
  </si>
  <si>
    <t>Quiz questions:</t>
  </si>
  <si>
    <t>number 2</t>
  </si>
  <si>
    <t>number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</si>
</sst>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</font>
    <font>
      <b/>
      <sz val="11"/>
      <color rgb="FF00408C"/>
      <name val="Arial"/>
    </font>
    <font>
      <sz val="11"/>
      <color rgb="FF565656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/>
    <xf numFmtId="10" fontId="0" fillId="0" borderId="0" xfId="1" applyNumberFormat="1" applyFont="1" applyAlignment="1"/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0" fontId="0" fillId="0" borderId="0" xfId="1" applyNumberFormat="1" applyFont="1"/>
    <xf numFmtId="10" fontId="0" fillId="2" borderId="0" xfId="1" applyNumberFormat="1" applyFont="1" applyFill="1" applyAlignment="1"/>
    <xf numFmtId="10" fontId="0" fillId="0" borderId="0" xfId="1" applyNumberFormat="1" applyFont="1" applyFill="1" applyAlignment="1"/>
    <xf numFmtId="164" fontId="0" fillId="2" borderId="0" xfId="0" applyNumberFormat="1" applyFill="1"/>
    <xf numFmtId="10" fontId="0" fillId="2" borderId="0" xfId="1" applyNumberFormat="1" applyFont="1" applyFill="1"/>
    <xf numFmtId="10" fontId="0" fillId="3" borderId="0" xfId="1" applyNumberFormat="1" applyFont="1" applyFill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10" fontId="0" fillId="4" borderId="0" xfId="1" applyNumberFormat="1" applyFont="1" applyFill="1"/>
    <xf numFmtId="164" fontId="0" fillId="2" borderId="0" xfId="0" applyNumberFormat="1" applyFill="1" applyAlignment="1"/>
    <xf numFmtId="10" fontId="0" fillId="4" borderId="0" xfId="1" applyNumberFormat="1" applyFont="1" applyFill="1" applyAlignmen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B3" sqref="B3"/>
    </sheetView>
  </sheetViews>
  <sheetFormatPr baseColWidth="10" defaultRowHeight="15" x14ac:dyDescent="0"/>
  <sheetData>
    <row r="1" spans="1:13" s="1" customFormat="1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t="s">
        <v>41</v>
      </c>
      <c r="B2" t="s">
        <v>13</v>
      </c>
      <c r="C2" t="s">
        <v>15</v>
      </c>
      <c r="D2" t="s">
        <v>14</v>
      </c>
      <c r="E2" t="s">
        <v>15</v>
      </c>
      <c r="F2" t="s">
        <v>15</v>
      </c>
      <c r="G2" t="s">
        <v>15</v>
      </c>
      <c r="H2" t="s">
        <v>15</v>
      </c>
      <c r="I2" s="2">
        <v>42761</v>
      </c>
      <c r="J2" s="2">
        <v>42761</v>
      </c>
      <c r="K2" s="2" t="s">
        <v>15</v>
      </c>
      <c r="L2" t="s">
        <v>15</v>
      </c>
      <c r="M2" t="s">
        <v>15</v>
      </c>
    </row>
    <row r="3" spans="1:13">
      <c r="A3" t="s">
        <v>42</v>
      </c>
      <c r="D3" t="s">
        <v>14</v>
      </c>
      <c r="E3" t="s">
        <v>15</v>
      </c>
      <c r="F3" t="s">
        <v>15</v>
      </c>
      <c r="G3" t="s">
        <v>15</v>
      </c>
      <c r="H3" t="s">
        <v>15</v>
      </c>
      <c r="I3" s="2">
        <v>42764</v>
      </c>
      <c r="J3" s="2">
        <v>42764</v>
      </c>
      <c r="K3" s="2" t="s">
        <v>15</v>
      </c>
      <c r="L3" t="s">
        <v>15</v>
      </c>
      <c r="M3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17" sqref="G17"/>
    </sheetView>
  </sheetViews>
  <sheetFormatPr baseColWidth="10" defaultRowHeight="15" x14ac:dyDescent="0"/>
  <cols>
    <col min="1" max="1" width="49" style="3" bestFit="1" customWidth="1"/>
    <col min="2" max="6" width="10.83203125" style="3"/>
    <col min="7" max="7" width="13.33203125" style="3" customWidth="1"/>
    <col min="8" max="16384" width="10.83203125" style="3"/>
  </cols>
  <sheetData>
    <row r="1" spans="1:8" ht="27">
      <c r="A1" s="8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7" t="s">
        <v>28</v>
      </c>
      <c r="G1" s="8" t="s">
        <v>30</v>
      </c>
    </row>
    <row r="2" spans="1:8">
      <c r="A2" s="4" t="s">
        <v>24</v>
      </c>
      <c r="B2" s="6">
        <v>7554</v>
      </c>
      <c r="C2" s="6">
        <v>7818</v>
      </c>
      <c r="D2" s="6">
        <v>8210</v>
      </c>
      <c r="E2" s="6">
        <v>8522</v>
      </c>
    </row>
    <row r="3" spans="1:8">
      <c r="A3" s="4" t="s">
        <v>25</v>
      </c>
      <c r="B3" s="6">
        <v>18434</v>
      </c>
      <c r="C3" s="6">
        <v>19074</v>
      </c>
      <c r="D3" s="6">
        <v>20300</v>
      </c>
      <c r="E3" s="6">
        <v>21826</v>
      </c>
      <c r="H3" t="s">
        <v>49</v>
      </c>
    </row>
    <row r="4" spans="1:8">
      <c r="A4" s="4" t="s">
        <v>21</v>
      </c>
      <c r="B4" s="6">
        <v>1278</v>
      </c>
      <c r="C4" s="6">
        <v>1380</v>
      </c>
      <c r="D4" s="6">
        <v>1400</v>
      </c>
      <c r="E4" s="6">
        <v>1000</v>
      </c>
      <c r="H4" s="22" t="s">
        <v>48</v>
      </c>
    </row>
    <row r="5" spans="1:8">
      <c r="A5" s="4" t="s">
        <v>22</v>
      </c>
      <c r="B5" s="6">
        <v>8672</v>
      </c>
      <c r="C5" s="6">
        <v>9042</v>
      </c>
      <c r="D5" s="6">
        <v>9454</v>
      </c>
      <c r="E5" s="6">
        <v>9880</v>
      </c>
      <c r="H5" s="23" t="s">
        <v>50</v>
      </c>
    </row>
    <row r="6" spans="1:8">
      <c r="A6" s="4" t="s">
        <v>23</v>
      </c>
      <c r="B6" s="6">
        <v>3968</v>
      </c>
      <c r="C6" s="6">
        <v>3972</v>
      </c>
      <c r="D6" s="6">
        <v>4002</v>
      </c>
      <c r="E6" s="6">
        <v>4104</v>
      </c>
      <c r="H6" s="24" t="s">
        <v>51</v>
      </c>
    </row>
    <row r="7" spans="1:8">
      <c r="A7" s="4"/>
      <c r="B7" s="6"/>
      <c r="C7" s="6"/>
      <c r="D7" s="6"/>
      <c r="E7" s="6"/>
    </row>
    <row r="8" spans="1:8">
      <c r="A8" s="4" t="s">
        <v>27</v>
      </c>
      <c r="B8" s="6">
        <f>SUM(B2+B4+B5+B6)</f>
        <v>21472</v>
      </c>
      <c r="C8" s="6">
        <f t="shared" ref="C8:E8" si="0">SUM(C2+C4+C5+C6)</f>
        <v>22212</v>
      </c>
      <c r="D8" s="6">
        <f t="shared" si="0"/>
        <v>23066</v>
      </c>
      <c r="E8" s="6">
        <f t="shared" si="0"/>
        <v>23506</v>
      </c>
    </row>
    <row r="9" spans="1:8">
      <c r="A9" s="4" t="s">
        <v>26</v>
      </c>
      <c r="B9" s="6">
        <f>SUM(B6+B5+B3+B4)</f>
        <v>32352</v>
      </c>
      <c r="C9" s="6">
        <f t="shared" ref="C9:E9" si="1">SUM(C6+C5+C3+C4)</f>
        <v>33468</v>
      </c>
      <c r="D9" s="6">
        <f t="shared" si="1"/>
        <v>35156</v>
      </c>
      <c r="E9" s="6">
        <f t="shared" si="1"/>
        <v>36810</v>
      </c>
    </row>
    <row r="10" spans="1:8">
      <c r="A10" s="4"/>
      <c r="B10" s="6"/>
      <c r="C10" s="6"/>
      <c r="D10" s="6"/>
      <c r="E10" s="6"/>
    </row>
    <row r="11" spans="1:8">
      <c r="A11" s="4" t="s">
        <v>29</v>
      </c>
      <c r="B11" s="9"/>
      <c r="F11" s="26">
        <f>(E9-E8)</f>
        <v>13304</v>
      </c>
      <c r="G11" s="17">
        <f>(E8/E9)</f>
        <v>0.63857647378429772</v>
      </c>
    </row>
    <row r="12" spans="1:8">
      <c r="A12" s="11" t="s">
        <v>37</v>
      </c>
      <c r="C12" s="10">
        <f>(C2-B2)/B2</f>
        <v>3.4948371723590152E-2</v>
      </c>
      <c r="D12" s="21">
        <f t="shared" ref="D12:E12" si="2">(D2-C2)/C2</f>
        <v>5.014070094653364E-2</v>
      </c>
      <c r="E12" s="10">
        <f t="shared" si="2"/>
        <v>3.8002436053593179E-2</v>
      </c>
    </row>
    <row r="13" spans="1:8">
      <c r="A13" s="4" t="s">
        <v>38</v>
      </c>
      <c r="C13" s="18">
        <f>(C3-B3)/B3</f>
        <v>3.4718455028751219E-2</v>
      </c>
      <c r="D13" s="18">
        <f t="shared" ref="D13:E13" si="3">(D3-C3)/C3</f>
        <v>6.427597777078746E-2</v>
      </c>
      <c r="E13" s="21">
        <f t="shared" si="3"/>
        <v>7.5172413793103451E-2</v>
      </c>
    </row>
    <row r="14" spans="1:8">
      <c r="A14" s="4" t="s">
        <v>39</v>
      </c>
      <c r="C14" s="18">
        <f>(C4-B4)/B4</f>
        <v>7.9812206572769953E-2</v>
      </c>
      <c r="D14" s="18">
        <f t="shared" ref="D14:E14" si="4">(D4-C4)/C4</f>
        <v>1.4492753623188406E-2</v>
      </c>
      <c r="E14" s="18">
        <f t="shared" si="4"/>
        <v>-0.2857142857142857</v>
      </c>
    </row>
    <row r="15" spans="1:8">
      <c r="A15" s="4" t="s">
        <v>40</v>
      </c>
      <c r="C15" s="18">
        <f>(C5-B5)/B5</f>
        <v>4.2666051660516603E-2</v>
      </c>
      <c r="D15" s="18">
        <f t="shared" ref="D15:E15" si="5">(D5-C5)/C5</f>
        <v>4.5565140455651403E-2</v>
      </c>
      <c r="E15" s="18">
        <f t="shared" si="5"/>
        <v>4.506029193991961E-2</v>
      </c>
    </row>
    <row r="16" spans="1:8">
      <c r="A16" s="4" t="s">
        <v>31</v>
      </c>
      <c r="C16" s="18">
        <f>(C6-B6)/B6</f>
        <v>1.0080645161290322E-3</v>
      </c>
      <c r="D16" s="18">
        <f t="shared" ref="D16:E16" si="6">(D6-C6)/C6</f>
        <v>7.5528700906344415E-3</v>
      </c>
      <c r="E16" s="18">
        <f t="shared" si="6"/>
        <v>2.5487256371814093E-2</v>
      </c>
    </row>
    <row r="19" spans="1:5">
      <c r="A19" s="4" t="s">
        <v>43</v>
      </c>
      <c r="B19"/>
      <c r="C19"/>
      <c r="D19"/>
      <c r="E19" s="10">
        <f>(E4-B4)/B4</f>
        <v>-0.21752738654147105</v>
      </c>
    </row>
    <row r="20" spans="1:5">
      <c r="A20" s="4" t="s">
        <v>45</v>
      </c>
      <c r="B20"/>
      <c r="C20"/>
      <c r="D20"/>
      <c r="E20" s="10">
        <f>(E2-B2)/B2</f>
        <v>0.12814402965316388</v>
      </c>
    </row>
    <row r="21" spans="1:5">
      <c r="A21" s="4" t="s">
        <v>44</v>
      </c>
      <c r="B21"/>
      <c r="C21"/>
      <c r="D21"/>
      <c r="E21" s="27">
        <f>(E3-B3)/B3</f>
        <v>0.18400781165238148</v>
      </c>
    </row>
    <row r="22" spans="1:5">
      <c r="A22" s="4" t="s">
        <v>46</v>
      </c>
      <c r="B22"/>
      <c r="C22"/>
      <c r="D22"/>
      <c r="E22" s="10">
        <f>(E5-B5)/B5</f>
        <v>0.13929889298892989</v>
      </c>
    </row>
    <row r="23" spans="1:5">
      <c r="A23" s="4" t="s">
        <v>47</v>
      </c>
      <c r="B23"/>
      <c r="C23"/>
      <c r="D23"/>
      <c r="E23" s="16">
        <f>(E6-B6)/B6</f>
        <v>3.4274193548387094E-2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2" sqref="H2:H5"/>
    </sheetView>
  </sheetViews>
  <sheetFormatPr baseColWidth="10" defaultRowHeight="15" x14ac:dyDescent="0"/>
  <cols>
    <col min="1" max="1" width="49" bestFit="1" customWidth="1"/>
  </cols>
  <sheetData>
    <row r="1" spans="1:8" ht="27">
      <c r="A1" s="8" t="s">
        <v>16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28</v>
      </c>
      <c r="G1" s="8" t="s">
        <v>36</v>
      </c>
    </row>
    <row r="2" spans="1:8">
      <c r="A2" s="12" t="s">
        <v>34</v>
      </c>
      <c r="B2" s="14">
        <v>9257</v>
      </c>
      <c r="C2" s="14">
        <v>9415</v>
      </c>
      <c r="D2" s="14">
        <v>9433</v>
      </c>
      <c r="E2" s="14">
        <v>9509</v>
      </c>
      <c r="H2" t="s">
        <v>49</v>
      </c>
    </row>
    <row r="3" spans="1:8">
      <c r="A3" s="15" t="s">
        <v>25</v>
      </c>
      <c r="B3" s="14">
        <v>23366</v>
      </c>
      <c r="C3" s="14">
        <v>23764</v>
      </c>
      <c r="D3" s="14">
        <v>24460</v>
      </c>
      <c r="E3" s="14">
        <v>25166</v>
      </c>
      <c r="H3" s="22" t="s">
        <v>48</v>
      </c>
    </row>
    <row r="4" spans="1:8">
      <c r="A4" s="12" t="s">
        <v>21</v>
      </c>
      <c r="B4" s="14">
        <v>930</v>
      </c>
      <c r="C4" s="14">
        <v>946</v>
      </c>
      <c r="D4" s="14">
        <v>1114</v>
      </c>
      <c r="E4" s="14">
        <v>1124</v>
      </c>
      <c r="H4" s="23" t="s">
        <v>50</v>
      </c>
    </row>
    <row r="5" spans="1:8">
      <c r="A5" s="12" t="s">
        <v>22</v>
      </c>
      <c r="B5" s="14">
        <v>8944</v>
      </c>
      <c r="C5" s="14">
        <v>9286</v>
      </c>
      <c r="D5" s="14">
        <v>9386</v>
      </c>
      <c r="E5" s="14">
        <v>9808</v>
      </c>
      <c r="H5" s="24" t="s">
        <v>51</v>
      </c>
    </row>
    <row r="6" spans="1:8">
      <c r="A6" s="12" t="s">
        <v>23</v>
      </c>
      <c r="B6" s="14">
        <v>3256</v>
      </c>
      <c r="C6" s="14">
        <v>3296</v>
      </c>
      <c r="D6" s="14">
        <v>3664</v>
      </c>
      <c r="E6" s="14">
        <v>3742</v>
      </c>
    </row>
    <row r="7" spans="1:8">
      <c r="A7" s="12"/>
      <c r="B7" s="14"/>
      <c r="C7" s="14"/>
      <c r="D7" s="14"/>
      <c r="E7" s="14"/>
    </row>
    <row r="8" spans="1:8">
      <c r="A8" s="12" t="s">
        <v>32</v>
      </c>
      <c r="B8" s="6">
        <f>SUM(B2+B4+B5+B6)</f>
        <v>22387</v>
      </c>
      <c r="C8" s="6">
        <f t="shared" ref="C8:E8" si="0">SUM(C2+C4+C5+C6)</f>
        <v>22943</v>
      </c>
      <c r="D8" s="6">
        <f t="shared" si="0"/>
        <v>23597</v>
      </c>
      <c r="E8" s="6">
        <f t="shared" si="0"/>
        <v>24183</v>
      </c>
    </row>
    <row r="9" spans="1:8">
      <c r="A9" s="12" t="s">
        <v>33</v>
      </c>
      <c r="B9" s="6">
        <f>SUM(B6+B5+B3+B4)</f>
        <v>36496</v>
      </c>
      <c r="C9" s="6">
        <f t="shared" ref="C9:E9" si="1">SUM(C6+C5+C3+C4)</f>
        <v>37292</v>
      </c>
      <c r="D9" s="6">
        <f t="shared" si="1"/>
        <v>38624</v>
      </c>
      <c r="E9" s="6">
        <f t="shared" si="1"/>
        <v>39840</v>
      </c>
    </row>
    <row r="10" spans="1:8">
      <c r="A10" s="13"/>
      <c r="B10" s="14"/>
      <c r="C10" s="14"/>
      <c r="D10" s="14"/>
      <c r="E10" s="14"/>
    </row>
    <row r="11" spans="1:8">
      <c r="A11" s="12" t="s">
        <v>35</v>
      </c>
      <c r="F11" s="19">
        <f>(E9-E8)</f>
        <v>15657</v>
      </c>
      <c r="G11" s="20">
        <f>(E8/E9)</f>
        <v>0.60700301204819274</v>
      </c>
    </row>
    <row r="12" spans="1:8">
      <c r="A12" s="11" t="s">
        <v>37</v>
      </c>
      <c r="C12" s="21">
        <f>(C2-B2)/B2</f>
        <v>1.706816463217025E-2</v>
      </c>
      <c r="D12" s="10">
        <f t="shared" ref="D12:E12" si="2">(D2-C2)/C2</f>
        <v>1.9118428040361126E-3</v>
      </c>
      <c r="E12" s="10">
        <f t="shared" si="2"/>
        <v>8.0568217958231735E-3</v>
      </c>
    </row>
    <row r="13" spans="1:8">
      <c r="A13" s="4" t="s">
        <v>38</v>
      </c>
      <c r="C13" s="18">
        <f>(C3-B3)/B3</f>
        <v>1.7033296242403493E-2</v>
      </c>
      <c r="D13" s="21">
        <f t="shared" ref="D13:E13" si="3">(D3-C3)/C3</f>
        <v>2.9287998653425348E-2</v>
      </c>
      <c r="E13" s="10">
        <f t="shared" si="3"/>
        <v>2.8863450531479967E-2</v>
      </c>
    </row>
    <row r="14" spans="1:8">
      <c r="A14" s="4" t="s">
        <v>39</v>
      </c>
      <c r="C14" s="10">
        <f>(C4-B4)/B4</f>
        <v>1.7204301075268817E-2</v>
      </c>
      <c r="D14" s="10">
        <f t="shared" ref="D14:E14" si="4">(D4-C4)/C4</f>
        <v>0.17758985200845667</v>
      </c>
      <c r="E14" s="10">
        <f t="shared" si="4"/>
        <v>8.9766606822262122E-3</v>
      </c>
    </row>
    <row r="15" spans="1:8">
      <c r="A15" s="4" t="s">
        <v>40</v>
      </c>
      <c r="C15" s="10">
        <f>(C5-B5)/B5</f>
        <v>3.8237924865831843E-2</v>
      </c>
      <c r="D15" s="10">
        <f t="shared" ref="D15:E15" si="5">(D5-C5)/C5</f>
        <v>1.0768899418479432E-2</v>
      </c>
      <c r="E15" s="10">
        <f t="shared" si="5"/>
        <v>4.4960579586618366E-2</v>
      </c>
    </row>
    <row r="16" spans="1:8">
      <c r="A16" s="4" t="s">
        <v>31</v>
      </c>
      <c r="C16" s="10">
        <f>(C6-B6)/B6</f>
        <v>1.2285012285012284E-2</v>
      </c>
      <c r="D16" s="10">
        <f t="shared" ref="D16:E16" si="6">(D6-C6)/C6</f>
        <v>0.11165048543689321</v>
      </c>
      <c r="E16" s="10">
        <f t="shared" si="6"/>
        <v>2.1288209606986901E-2</v>
      </c>
    </row>
    <row r="18" spans="1:5">
      <c r="A18" s="4" t="s">
        <v>43</v>
      </c>
      <c r="E18" s="25">
        <f>(E4-B4)/B4</f>
        <v>0.2086021505376344</v>
      </c>
    </row>
    <row r="19" spans="1:5">
      <c r="A19" s="4" t="s">
        <v>45</v>
      </c>
      <c r="E19" s="16">
        <f>(E2-B2)/B2</f>
        <v>2.7222642324727233E-2</v>
      </c>
    </row>
    <row r="20" spans="1:5">
      <c r="A20" s="4" t="s">
        <v>44</v>
      </c>
      <c r="E20" s="16">
        <f>(E3-B3)/B3</f>
        <v>7.7035008131473084E-2</v>
      </c>
    </row>
    <row r="21" spans="1:5">
      <c r="A21" s="4" t="s">
        <v>46</v>
      </c>
      <c r="E21" s="16">
        <f>(E5-B5)/B5</f>
        <v>9.6601073345259386E-2</v>
      </c>
    </row>
    <row r="22" spans="1:5">
      <c r="A22" s="4" t="s">
        <v>47</v>
      </c>
      <c r="E22" s="16">
        <f>(E6-B6)/B6</f>
        <v>0.14926289926289926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Biography</vt:lpstr>
      <vt:lpstr>UARK TUITION</vt:lpstr>
      <vt:lpstr>MISSOURI TUITION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Journalism Student</dc:creator>
  <cp:lastModifiedBy>Elliott Wenzler</cp:lastModifiedBy>
  <dcterms:created xsi:type="dcterms:W3CDTF">2017-01-26T17:31:47Z</dcterms:created>
  <dcterms:modified xsi:type="dcterms:W3CDTF">2017-01-30T05:12:46Z</dcterms:modified>
</cp:coreProperties>
</file>