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vbaker\Desktop\"/>
    </mc:Choice>
  </mc:AlternateContent>
  <bookViews>
    <workbookView xWindow="0" yWindow="0" windowWidth="38400" windowHeight="17700" tabRatio="500" activeTab="2"/>
  </bookViews>
  <sheets>
    <sheet name="Education Homework_R.Krasnesky" sheetId="1" r:id="rId1"/>
    <sheet name="UARK Tuition" sheetId="3" r:id="rId2"/>
    <sheet name="Mizzou Tuition" sheetId="4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3" l="1"/>
  <c r="D15" i="4"/>
  <c r="E15" i="4"/>
  <c r="C15" i="4"/>
  <c r="D14" i="4"/>
  <c r="E14" i="4"/>
  <c r="C14" i="4"/>
  <c r="C8" i="4"/>
  <c r="B8" i="4"/>
  <c r="C13" i="4"/>
  <c r="D15" i="3"/>
  <c r="E15" i="3"/>
  <c r="D14" i="3"/>
  <c r="E14" i="3"/>
  <c r="C13" i="3"/>
  <c r="C14" i="3"/>
  <c r="E13" i="3"/>
  <c r="D9" i="3"/>
  <c r="D13" i="3"/>
  <c r="G9" i="3"/>
  <c r="E8" i="4"/>
  <c r="D8" i="4"/>
  <c r="E13" i="4"/>
  <c r="E9" i="4"/>
  <c r="E11" i="4"/>
  <c r="B9" i="4"/>
  <c r="B11" i="4"/>
  <c r="H11" i="4"/>
  <c r="E8" i="3"/>
  <c r="E9" i="3"/>
  <c r="E11" i="3"/>
  <c r="B8" i="3"/>
  <c r="B9" i="3"/>
  <c r="B11" i="3"/>
  <c r="H11" i="3"/>
  <c r="H8" i="3"/>
  <c r="H8" i="4"/>
  <c r="H9" i="4"/>
  <c r="H9" i="3"/>
  <c r="G9" i="4"/>
  <c r="F9" i="4"/>
  <c r="D13" i="4"/>
  <c r="C8" i="3"/>
  <c r="D9" i="4"/>
  <c r="D11" i="4"/>
  <c r="C9" i="4"/>
  <c r="C11" i="4"/>
  <c r="G3" i="4"/>
  <c r="D8" i="3"/>
  <c r="G3" i="3"/>
  <c r="F9" i="3"/>
  <c r="C9" i="3"/>
  <c r="C11" i="3"/>
  <c r="D11" i="3"/>
</calcChain>
</file>

<file path=xl/sharedStrings.xml><?xml version="1.0" encoding="utf-8"?>
<sst xmlns="http://schemas.openxmlformats.org/spreadsheetml/2006/main" count="62" uniqueCount="34">
  <si>
    <t>Dataset Name</t>
  </si>
  <si>
    <t>Link to data source</t>
  </si>
  <si>
    <t>Link to storage source</t>
  </si>
  <si>
    <t>Who collected the data</t>
  </si>
  <si>
    <t>Who owns the data</t>
  </si>
  <si>
    <t>How was the data collected</t>
  </si>
  <si>
    <t>Sample Size</t>
  </si>
  <si>
    <t>Who was included/excluded from sample</t>
  </si>
  <si>
    <t>When was the data collected</t>
  </si>
  <si>
    <t>When was the data last updated</t>
  </si>
  <si>
    <t>Why was the data collected</t>
  </si>
  <si>
    <t>Notes on data quality</t>
  </si>
  <si>
    <t>Notes on data usage conditions</t>
  </si>
  <si>
    <t>College Navigator</t>
  </si>
  <si>
    <t>?</t>
  </si>
  <si>
    <t>ESTIMATED EXPENSES FOR ACADEMIC YEAR</t>
  </si>
  <si>
    <t>2012-2013</t>
  </si>
  <si>
    <t>2013-2014</t>
  </si>
  <si>
    <t>2014-2015</t>
  </si>
  <si>
    <t>2015-2016</t>
  </si>
  <si>
    <t>Books and supplies</t>
  </si>
  <si>
    <t>Room and board</t>
  </si>
  <si>
    <t>Other</t>
  </si>
  <si>
    <t>In-state TUITION AND FEES</t>
  </si>
  <si>
    <t>Out-of-state TUITION AND FEES</t>
  </si>
  <si>
    <t>In State Total</t>
  </si>
  <si>
    <t>Out of State Total</t>
  </si>
  <si>
    <r>
      <t xml:space="preserve">Total In </t>
    </r>
    <r>
      <rPr>
        <i/>
        <sz val="14"/>
        <color theme="1"/>
        <rFont val="Arial"/>
      </rPr>
      <t>and</t>
    </r>
    <r>
      <rPr>
        <sz val="14"/>
        <color theme="1"/>
        <rFont val="Arial"/>
      </rPr>
      <t xml:space="preserve"> Out of State</t>
    </r>
  </si>
  <si>
    <t>Percentage Difference (2015-2016)</t>
  </si>
  <si>
    <t>Actual Difference 2015-2016</t>
  </si>
  <si>
    <t>Percent Change (2012-2016)</t>
  </si>
  <si>
    <t>Percentage Change In state</t>
  </si>
  <si>
    <t>Percentage Change Out of state</t>
  </si>
  <si>
    <t>Percentage Change In &amp; Out of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</si>
</sst>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9" formatCode="_([$$-409]* #,##0.00_);_([$$-409]* \(#,##0.00\);_([$$-409]* &quot;-&quot;??_);_(@_)"/>
  </numFmts>
  <fonts count="10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4"/>
      <color theme="1"/>
      <name val="Arial"/>
    </font>
    <font>
      <sz val="14"/>
      <color theme="1"/>
      <name val="Arial"/>
    </font>
    <font>
      <i/>
      <sz val="14"/>
      <color theme="1"/>
      <name val="Arial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wrapText="1"/>
    </xf>
    <xf numFmtId="14" fontId="0" fillId="0" borderId="0" xfId="0" applyNumberForma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164" fontId="6" fillId="0" borderId="0" xfId="1" applyNumberFormat="1" applyFont="1" applyAlignment="1">
      <alignment wrapText="1"/>
    </xf>
    <xf numFmtId="10" fontId="6" fillId="0" borderId="0" xfId="1" applyNumberFormat="1" applyFont="1" applyAlignment="1">
      <alignment wrapText="1"/>
    </xf>
    <xf numFmtId="2" fontId="9" fillId="0" borderId="0" xfId="0" applyNumberFormat="1" applyFont="1" applyAlignment="1">
      <alignment horizontal="center" vertical="center" wrapText="1"/>
    </xf>
    <xf numFmtId="44" fontId="8" fillId="0" borderId="0" xfId="14" applyFont="1" applyAlignment="1">
      <alignment wrapText="1"/>
    </xf>
    <xf numFmtId="2" fontId="8" fillId="0" borderId="0" xfId="0" applyNumberFormat="1" applyFont="1" applyAlignment="1">
      <alignment wrapText="1"/>
    </xf>
    <xf numFmtId="9" fontId="8" fillId="0" borderId="0" xfId="1" applyFont="1" applyAlignment="1">
      <alignment wrapText="1"/>
    </xf>
    <xf numFmtId="164" fontId="8" fillId="0" borderId="0" xfId="1" applyNumberFormat="1" applyFont="1" applyAlignment="1">
      <alignment wrapText="1"/>
    </xf>
    <xf numFmtId="2" fontId="5" fillId="0" borderId="0" xfId="0" applyNumberFormat="1" applyFont="1" applyAlignment="1">
      <alignment horizontal="center" vertical="center" wrapText="1"/>
    </xf>
    <xf numFmtId="44" fontId="6" fillId="0" borderId="0" xfId="14" applyFont="1" applyAlignment="1">
      <alignment wrapText="1"/>
    </xf>
    <xf numFmtId="44" fontId="6" fillId="0" borderId="0" xfId="0" applyNumberFormat="1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9" fontId="8" fillId="0" borderId="0" xfId="14" applyNumberFormat="1" applyFont="1" applyAlignment="1">
      <alignment wrapText="1"/>
    </xf>
    <xf numFmtId="169" fontId="6" fillId="0" borderId="0" xfId="14" applyNumberFormat="1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10" fontId="8" fillId="0" borderId="0" xfId="1" applyNumberFormat="1" applyFont="1" applyAlignment="1">
      <alignment wrapText="1"/>
    </xf>
    <xf numFmtId="2" fontId="8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15">
    <cellStyle name="Currency" xfId="14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sqref="A1:XFD1048576"/>
    </sheetView>
  </sheetViews>
  <sheetFormatPr defaultColWidth="11" defaultRowHeight="15.75"/>
  <cols>
    <col min="1" max="1" width="15.5" bestFit="1" customWidth="1"/>
    <col min="4" max="4" width="15.5" bestFit="1" customWidth="1"/>
  </cols>
  <sheetData>
    <row r="1" spans="1:13" s="1" customFormat="1" ht="78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t="s">
        <v>13</v>
      </c>
      <c r="B2" t="s">
        <v>14</v>
      </c>
      <c r="C2" t="s">
        <v>14</v>
      </c>
      <c r="D2" t="s">
        <v>13</v>
      </c>
      <c r="E2" t="s">
        <v>14</v>
      </c>
      <c r="F2" t="s">
        <v>14</v>
      </c>
      <c r="G2" t="s">
        <v>14</v>
      </c>
      <c r="H2" t="s">
        <v>14</v>
      </c>
      <c r="I2" s="2">
        <v>42761</v>
      </c>
      <c r="J2" s="2">
        <v>42761</v>
      </c>
      <c r="K2" s="2" t="s">
        <v>14</v>
      </c>
      <c r="L2" t="s">
        <v>14</v>
      </c>
      <c r="M2" t="s">
        <v>14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16" sqref="C16"/>
    </sheetView>
  </sheetViews>
  <sheetFormatPr defaultColWidth="10.875" defaultRowHeight="18"/>
  <cols>
    <col min="1" max="1" width="37.25" style="4" bestFit="1" customWidth="1"/>
    <col min="2" max="2" width="14.75" style="4" bestFit="1" customWidth="1"/>
    <col min="3" max="3" width="16.375" style="4" bestFit="1" customWidth="1"/>
    <col min="4" max="6" width="14.75" style="4" bestFit="1" customWidth="1"/>
    <col min="7" max="7" width="14.5" style="4" bestFit="1" customWidth="1"/>
    <col min="8" max="16384" width="10.875" style="4"/>
  </cols>
  <sheetData>
    <row r="1" spans="1:8" s="13" customFormat="1" ht="72">
      <c r="A1" s="13" t="s">
        <v>15</v>
      </c>
      <c r="B1" s="13" t="s">
        <v>16</v>
      </c>
      <c r="C1" s="13" t="s">
        <v>17</v>
      </c>
      <c r="D1" s="13" t="s">
        <v>18</v>
      </c>
      <c r="E1" s="13" t="s">
        <v>19</v>
      </c>
      <c r="F1" s="13" t="s">
        <v>29</v>
      </c>
      <c r="G1" s="13" t="s">
        <v>28</v>
      </c>
      <c r="H1" s="17" t="s">
        <v>30</v>
      </c>
    </row>
    <row r="2" spans="1:8">
      <c r="A2" s="16" t="s">
        <v>23</v>
      </c>
      <c r="B2" s="20">
        <v>7554</v>
      </c>
      <c r="C2" s="20">
        <v>7818</v>
      </c>
      <c r="D2" s="20">
        <v>8210</v>
      </c>
      <c r="E2" s="20">
        <v>8522</v>
      </c>
      <c r="F2" s="20"/>
    </row>
    <row r="3" spans="1:8">
      <c r="A3" s="16" t="s">
        <v>24</v>
      </c>
      <c r="B3" s="20">
        <v>18434</v>
      </c>
      <c r="C3" s="20">
        <v>19074</v>
      </c>
      <c r="D3" s="20">
        <v>20300</v>
      </c>
      <c r="E3" s="20">
        <v>21826</v>
      </c>
      <c r="F3" s="20"/>
      <c r="G3" s="6">
        <f>(E2/E3)</f>
        <v>0.3904517547878677</v>
      </c>
    </row>
    <row r="4" spans="1:8">
      <c r="A4" s="16" t="s">
        <v>20</v>
      </c>
      <c r="B4" s="20">
        <v>1278</v>
      </c>
      <c r="C4" s="20">
        <v>1380</v>
      </c>
      <c r="D4" s="20">
        <v>1400</v>
      </c>
      <c r="E4" s="20">
        <v>1000</v>
      </c>
      <c r="F4" s="20"/>
      <c r="G4" s="6"/>
    </row>
    <row r="5" spans="1:8">
      <c r="A5" s="16" t="s">
        <v>21</v>
      </c>
      <c r="B5" s="20">
        <v>8672</v>
      </c>
      <c r="C5" s="20">
        <v>9042</v>
      </c>
      <c r="D5" s="20">
        <v>9454</v>
      </c>
      <c r="E5" s="20">
        <v>9880</v>
      </c>
      <c r="F5" s="20"/>
      <c r="G5" s="6"/>
    </row>
    <row r="6" spans="1:8">
      <c r="A6" s="16" t="s">
        <v>22</v>
      </c>
      <c r="B6" s="20">
        <v>3968</v>
      </c>
      <c r="C6" s="20">
        <v>3972</v>
      </c>
      <c r="D6" s="20">
        <v>4002</v>
      </c>
      <c r="E6" s="20">
        <v>4104</v>
      </c>
      <c r="F6" s="20"/>
      <c r="G6" s="6"/>
    </row>
    <row r="7" spans="1:8">
      <c r="A7" s="16"/>
      <c r="B7" s="20"/>
      <c r="C7" s="20"/>
      <c r="D7" s="20"/>
      <c r="E7" s="20"/>
      <c r="F7" s="20"/>
    </row>
    <row r="8" spans="1:8">
      <c r="A8" s="16" t="s">
        <v>25</v>
      </c>
      <c r="B8" s="20">
        <f>SUM(B2+B4+B5+B6)</f>
        <v>21472</v>
      </c>
      <c r="C8" s="20">
        <f t="shared" ref="C8:D8" si="0">SUM(C2+C4+C5+C6)</f>
        <v>22212</v>
      </c>
      <c r="D8" s="20">
        <f t="shared" si="0"/>
        <v>23066</v>
      </c>
      <c r="E8" s="20">
        <f>SUM(E2+E4+E5+E6)</f>
        <v>23506</v>
      </c>
      <c r="F8" s="20"/>
      <c r="H8" s="6">
        <f>(E8-B8)/B8</f>
        <v>9.4728017883755594E-2</v>
      </c>
    </row>
    <row r="9" spans="1:8">
      <c r="A9" s="16" t="s">
        <v>26</v>
      </c>
      <c r="B9" s="20">
        <f>SUM(B3+B4+B5+B6)</f>
        <v>32352</v>
      </c>
      <c r="C9" s="20">
        <f t="shared" ref="C9:E9" si="1">SUM(C3+C4+C5+C6)</f>
        <v>33468</v>
      </c>
      <c r="D9" s="20">
        <f>SUM(D3+D4+D5+D6)</f>
        <v>35156</v>
      </c>
      <c r="E9" s="20">
        <f t="shared" si="1"/>
        <v>36810</v>
      </c>
      <c r="F9" s="20">
        <f>(E9-E8)</f>
        <v>13304</v>
      </c>
      <c r="G9" s="6">
        <f>(E8/E9)</f>
        <v>0.63857647378429772</v>
      </c>
      <c r="H9" s="6">
        <f>(E9-B9)/B9</f>
        <v>0.13779673590504452</v>
      </c>
    </row>
    <row r="10" spans="1:8" ht="15" customHeight="1">
      <c r="A10" s="16"/>
      <c r="B10" s="20"/>
      <c r="C10" s="20"/>
      <c r="D10" s="20"/>
      <c r="E10" s="20"/>
      <c r="F10" s="20"/>
      <c r="H10" s="6"/>
    </row>
    <row r="11" spans="1:8" ht="18.75">
      <c r="A11" s="4" t="s">
        <v>27</v>
      </c>
      <c r="B11" s="20">
        <f>SUM(B8+B9)</f>
        <v>53824</v>
      </c>
      <c r="C11" s="20">
        <f t="shared" ref="C11:E11" si="2">SUM(C8+C9)</f>
        <v>55680</v>
      </c>
      <c r="D11" s="20">
        <f t="shared" si="2"/>
        <v>58222</v>
      </c>
      <c r="E11" s="20">
        <f t="shared" si="2"/>
        <v>60316</v>
      </c>
      <c r="F11" s="20"/>
      <c r="G11" s="6"/>
      <c r="H11" s="6">
        <f>(E11-B11)/B11</f>
        <v>0.120615338882283</v>
      </c>
    </row>
    <row r="13" spans="1:8">
      <c r="A13" s="21" t="s">
        <v>31</v>
      </c>
      <c r="C13" s="7">
        <f>(C8-B8)/B8</f>
        <v>3.4463487332339789E-2</v>
      </c>
      <c r="D13" s="7">
        <f>(D8-C8)/C8</f>
        <v>3.8447685935530343E-2</v>
      </c>
      <c r="E13" s="7">
        <f>(E8-D8)/D8</f>
        <v>1.9075695829359231E-2</v>
      </c>
    </row>
    <row r="14" spans="1:8">
      <c r="A14" s="21" t="s">
        <v>32</v>
      </c>
      <c r="C14" s="7">
        <f>(C9-B9)/B9</f>
        <v>3.449554896142433E-2</v>
      </c>
      <c r="D14" s="7">
        <f t="shared" ref="D14:E14" si="3">(D9-C9)/C9</f>
        <v>5.0436237600095614E-2</v>
      </c>
      <c r="E14" s="7">
        <f t="shared" si="3"/>
        <v>4.7047445670724768E-2</v>
      </c>
    </row>
    <row r="15" spans="1:8" ht="36">
      <c r="A15" s="21" t="s">
        <v>33</v>
      </c>
      <c r="C15" s="7">
        <f>(C11-B11)/B11</f>
        <v>3.4482758620689655E-2</v>
      </c>
      <c r="D15" s="7">
        <f>(D11-C11)/C11</f>
        <v>4.565373563218391E-2</v>
      </c>
      <c r="E15" s="7">
        <f t="shared" ref="D15:E15" si="4">(E11-D11)/D11</f>
        <v>3.5965786128954694E-2</v>
      </c>
    </row>
    <row r="17" spans="1:3">
      <c r="A17" s="14"/>
      <c r="B17" s="9"/>
      <c r="C17" s="1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F9" sqref="F9"/>
    </sheetView>
  </sheetViews>
  <sheetFormatPr defaultRowHeight="18"/>
  <cols>
    <col min="1" max="1" width="37.25" style="10" bestFit="1" customWidth="1"/>
    <col min="2" max="6" width="14.75" style="10" bestFit="1" customWidth="1"/>
    <col min="7" max="7" width="14.5" style="10" bestFit="1" customWidth="1"/>
    <col min="8" max="8" width="10.125" style="10" bestFit="1" customWidth="1"/>
    <col min="9" max="16384" width="9" style="10"/>
  </cols>
  <sheetData>
    <row r="1" spans="1:8" s="8" customFormat="1" ht="72">
      <c r="A1" s="8" t="s">
        <v>15</v>
      </c>
      <c r="B1" s="8" t="s">
        <v>16</v>
      </c>
      <c r="C1" s="8" t="s">
        <v>17</v>
      </c>
      <c r="D1" s="8" t="s">
        <v>18</v>
      </c>
      <c r="E1" s="8" t="s">
        <v>19</v>
      </c>
      <c r="F1" s="3" t="s">
        <v>29</v>
      </c>
      <c r="G1" s="3" t="s">
        <v>28</v>
      </c>
      <c r="H1" s="18" t="s">
        <v>30</v>
      </c>
    </row>
    <row r="2" spans="1:8">
      <c r="A2" s="5" t="s">
        <v>23</v>
      </c>
      <c r="B2" s="19">
        <v>9257</v>
      </c>
      <c r="C2" s="19">
        <v>9415</v>
      </c>
      <c r="D2" s="19">
        <v>9433</v>
      </c>
      <c r="E2" s="19">
        <v>9509</v>
      </c>
      <c r="F2" s="9"/>
    </row>
    <row r="3" spans="1:8">
      <c r="A3" s="5" t="s">
        <v>24</v>
      </c>
      <c r="B3" s="19">
        <v>23366</v>
      </c>
      <c r="C3" s="19">
        <v>23764</v>
      </c>
      <c r="D3" s="19">
        <v>24460</v>
      </c>
      <c r="E3" s="19">
        <v>25166</v>
      </c>
      <c r="F3" s="9"/>
      <c r="G3" s="12">
        <f>(E2/E3)</f>
        <v>0.37785106890248749</v>
      </c>
    </row>
    <row r="4" spans="1:8">
      <c r="A4" s="24" t="s">
        <v>20</v>
      </c>
      <c r="B4" s="19">
        <v>930</v>
      </c>
      <c r="C4" s="19">
        <v>946</v>
      </c>
      <c r="D4" s="19">
        <v>1114</v>
      </c>
      <c r="E4" s="19">
        <v>1124</v>
      </c>
      <c r="F4" s="9"/>
      <c r="G4" s="11"/>
    </row>
    <row r="5" spans="1:8">
      <c r="A5" s="24" t="s">
        <v>21</v>
      </c>
      <c r="B5" s="19">
        <v>8944</v>
      </c>
      <c r="C5" s="19">
        <v>9286</v>
      </c>
      <c r="D5" s="19">
        <v>9386</v>
      </c>
      <c r="E5" s="19">
        <v>9808</v>
      </c>
      <c r="F5" s="9"/>
      <c r="G5" s="11"/>
    </row>
    <row r="6" spans="1:8">
      <c r="A6" s="24" t="s">
        <v>22</v>
      </c>
      <c r="B6" s="19">
        <v>3256</v>
      </c>
      <c r="C6" s="19">
        <v>3296</v>
      </c>
      <c r="D6" s="19">
        <v>3664</v>
      </c>
      <c r="E6" s="19">
        <v>3742</v>
      </c>
      <c r="F6" s="9"/>
      <c r="G6" s="11"/>
    </row>
    <row r="7" spans="1:8">
      <c r="A7" s="24"/>
      <c r="B7" s="19"/>
      <c r="C7" s="19"/>
      <c r="D7" s="19"/>
      <c r="E7" s="19"/>
      <c r="F7" s="9"/>
      <c r="G7" s="11"/>
    </row>
    <row r="8" spans="1:8">
      <c r="A8" s="5" t="s">
        <v>25</v>
      </c>
      <c r="B8" s="19">
        <f>SUM(B2+B4+B5+B6)</f>
        <v>22387</v>
      </c>
      <c r="C8" s="19">
        <f>SUM(C2+C4+C5+C6)</f>
        <v>22943</v>
      </c>
      <c r="D8" s="19">
        <f>SUM(D2+D4+D5+D6)</f>
        <v>23597</v>
      </c>
      <c r="E8" s="19">
        <f>SUM(E2+E4+E5+E6)</f>
        <v>24183</v>
      </c>
      <c r="F8" s="9"/>
      <c r="H8" s="12">
        <f>(E8-B8)/B8</f>
        <v>8.022513065618439E-2</v>
      </c>
    </row>
    <row r="9" spans="1:8">
      <c r="A9" s="5" t="s">
        <v>26</v>
      </c>
      <c r="B9" s="19">
        <f>SUM(B3+B4+B5+B6)</f>
        <v>36496</v>
      </c>
      <c r="C9" s="19">
        <f>SUM(C3+C4+C5+C6)</f>
        <v>37292</v>
      </c>
      <c r="D9" s="19">
        <f>SUM(D3+D4+D5+D6)</f>
        <v>38624</v>
      </c>
      <c r="E9" s="19">
        <f>SUM(E3+E4+E5+E6)</f>
        <v>39840</v>
      </c>
      <c r="F9" s="9">
        <f>(E9-E8)</f>
        <v>15657</v>
      </c>
      <c r="G9" s="12">
        <f>(E8/E9)</f>
        <v>0.60700301204819274</v>
      </c>
      <c r="H9" s="12">
        <f>(E9-B9)/B9</f>
        <v>9.1626479614204295E-2</v>
      </c>
    </row>
    <row r="10" spans="1:8">
      <c r="A10" s="24"/>
      <c r="B10" s="19"/>
      <c r="C10" s="19"/>
      <c r="D10" s="19"/>
      <c r="E10" s="19"/>
      <c r="F10" s="9"/>
      <c r="H10" s="12"/>
    </row>
    <row r="11" spans="1:8" ht="18.75">
      <c r="A11" s="25" t="s">
        <v>27</v>
      </c>
      <c r="B11" s="19">
        <f>SUM(B8+B9)</f>
        <v>58883</v>
      </c>
      <c r="C11" s="19">
        <f t="shared" ref="C11:E11" si="0">SUM(C8+C9)</f>
        <v>60235</v>
      </c>
      <c r="D11" s="19">
        <f t="shared" si="0"/>
        <v>62221</v>
      </c>
      <c r="E11" s="19">
        <f t="shared" si="0"/>
        <v>64023</v>
      </c>
      <c r="F11" s="9"/>
      <c r="H11" s="12">
        <f t="shared" ref="H11" si="1">(E11-B11)/B11</f>
        <v>8.7291748042728795E-2</v>
      </c>
    </row>
    <row r="12" spans="1:8">
      <c r="A12" s="24"/>
      <c r="B12" s="9"/>
      <c r="C12" s="9"/>
      <c r="D12" s="9"/>
      <c r="E12" s="9"/>
    </row>
    <row r="13" spans="1:8">
      <c r="A13" s="22" t="s">
        <v>31</v>
      </c>
      <c r="B13" s="9"/>
      <c r="C13" s="23">
        <f>(C8-B8)/B8</f>
        <v>2.4835842229865547E-2</v>
      </c>
      <c r="D13" s="23">
        <f t="shared" ref="D13:E13" si="2">(D8-C8)/C8</f>
        <v>2.8505426491740399E-2</v>
      </c>
      <c r="E13" s="23">
        <f t="shared" si="2"/>
        <v>2.4833665296435988E-2</v>
      </c>
    </row>
    <row r="14" spans="1:8">
      <c r="A14" s="22" t="s">
        <v>32</v>
      </c>
      <c r="C14" s="23">
        <f>(C9-B9)/B9</f>
        <v>2.1810609381850067E-2</v>
      </c>
      <c r="D14" s="23">
        <f t="shared" ref="D14:E14" si="3">(D9-C9)/C9</f>
        <v>3.5718116486109619E-2</v>
      </c>
      <c r="E14" s="23">
        <f t="shared" si="3"/>
        <v>3.1483015741507872E-2</v>
      </c>
    </row>
    <row r="15" spans="1:8" ht="36">
      <c r="A15" s="22" t="s">
        <v>33</v>
      </c>
      <c r="C15" s="23">
        <f>(C11-B11)/B11</f>
        <v>2.2960786644702205E-2</v>
      </c>
      <c r="D15" s="23">
        <f t="shared" ref="D15:E15" si="4">(D11-C11)/C11</f>
        <v>3.2970864115547442E-2</v>
      </c>
      <c r="E15" s="23">
        <f t="shared" si="4"/>
        <v>2.8961283168062228E-2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Education Homework_R.Krasnesky</vt:lpstr>
      <vt:lpstr>UARK Tuition</vt:lpstr>
      <vt:lpstr>Mizzou Tuition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Journalism Student</dc:creator>
  <cp:lastModifiedBy>Rachael Krasnesky</cp:lastModifiedBy>
  <dcterms:created xsi:type="dcterms:W3CDTF">2017-01-26T17:32:54Z</dcterms:created>
  <dcterms:modified xsi:type="dcterms:W3CDTF">2017-01-30T03:30:46Z</dcterms:modified>
</cp:coreProperties>
</file>