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01"/>
  <workbookPr showInkAnnotation="0"/>
  <mc:AlternateContent xmlns:mc="http://schemas.openxmlformats.org/markup-compatibility/2006">
    <mc:Choice Requires="x15">
      <x15ac:absPath xmlns:x15ac="http://schemas.microsoft.com/office/spreadsheetml/2010/11/ac" url="/Users/katieserrano/Downloads/"/>
    </mc:Choice>
  </mc:AlternateContent>
  <bookViews>
    <workbookView xWindow="0" yWindow="460" windowWidth="25580" windowHeight="14500" tabRatio="500"/>
  </bookViews>
  <sheets>
    <sheet name="Sheet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0" i="1" l="1"/>
  <c r="G25" i="1"/>
  <c r="G24" i="1"/>
  <c r="F21" i="1"/>
  <c r="F22" i="1"/>
  <c r="F24" i="1"/>
  <c r="F25" i="1"/>
  <c r="G17" i="1"/>
  <c r="G18" i="1"/>
  <c r="G19" i="1"/>
  <c r="G16" i="1"/>
  <c r="F17" i="1"/>
  <c r="F18" i="1"/>
  <c r="F19" i="1"/>
  <c r="F20" i="1"/>
  <c r="F16" i="1"/>
  <c r="F2" i="1"/>
  <c r="G3" i="1"/>
  <c r="G4" i="1"/>
  <c r="G5" i="1"/>
  <c r="G6" i="1"/>
  <c r="G7" i="1"/>
  <c r="G8" i="1"/>
  <c r="G10" i="1"/>
  <c r="G11" i="1"/>
  <c r="G2" i="1"/>
  <c r="E25" i="1"/>
  <c r="C25" i="1"/>
  <c r="D25" i="1"/>
  <c r="B25" i="1"/>
  <c r="D24" i="1"/>
  <c r="E24" i="1"/>
  <c r="C24" i="1"/>
  <c r="B24" i="1"/>
  <c r="F3" i="1"/>
  <c r="F4" i="1"/>
  <c r="F5" i="1"/>
  <c r="F6" i="1"/>
  <c r="F7" i="1"/>
  <c r="F8" i="1"/>
  <c r="E10" i="1"/>
  <c r="D10" i="1"/>
  <c r="F10" i="1"/>
  <c r="E11" i="1"/>
  <c r="D11" i="1"/>
  <c r="F11" i="1"/>
  <c r="C11" i="1"/>
  <c r="C10" i="1"/>
  <c r="B11" i="1"/>
  <c r="B10" i="1"/>
</calcChain>
</file>

<file path=xl/sharedStrings.xml><?xml version="1.0" encoding="utf-8"?>
<sst xmlns="http://schemas.openxmlformats.org/spreadsheetml/2006/main" count="32" uniqueCount="17">
  <si>
    <t>ESTIMATED EXPENSES FOR ACADEMIC YEAR</t>
  </si>
  <si>
    <t>2013-2014</t>
  </si>
  <si>
    <t>2014-2015</t>
  </si>
  <si>
    <t>2015-2016</t>
  </si>
  <si>
    <t>2016-2017</t>
  </si>
  <si>
    <t>Books and supplies</t>
  </si>
  <si>
    <t>In-state tuition and fees</t>
  </si>
  <si>
    <t>Out-of-state tuition and fees</t>
  </si>
  <si>
    <t>Other on campus</t>
  </si>
  <si>
    <t>Room and board off campus</t>
  </si>
  <si>
    <t>Other off campus</t>
  </si>
  <si>
    <t>Room and board on campus</t>
  </si>
  <si>
    <t>In State on Campus</t>
  </si>
  <si>
    <t>Out of state on campus</t>
  </si>
  <si>
    <t>Out-of-state tution and fees</t>
  </si>
  <si>
    <t>Percentage Change 2015-2016 v 2016-2017</t>
  </si>
  <si>
    <t>Percentage Change 2013-2014 v 2016-2017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</si>
</sst>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164" formatCode="0.0%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 applyAlignment="1">
      <alignment wrapText="1"/>
    </xf>
    <xf numFmtId="6" fontId="0" fillId="0" borderId="0" xfId="0" applyNumberFormat="1"/>
    <xf numFmtId="9" fontId="0" fillId="0" borderId="0" xfId="1" applyFont="1"/>
    <xf numFmtId="164" fontId="0" fillId="0" borderId="0" xfId="1" applyNumberFormat="1" applyFont="1"/>
    <xf numFmtId="18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showRuler="0" zoomScale="73" zoomScaleNormal="73" zoomScalePageLayoutView="73" workbookViewId="0">
      <selection activeCell="H26" sqref="H26"/>
    </sheetView>
  </sheetViews>
  <sheetFormatPr baseColWidth="10" defaultColWidth="33.6640625" defaultRowHeight="16" x14ac:dyDescent="0.2"/>
  <cols>
    <col min="6" max="6" width="33.6640625" style="3"/>
  </cols>
  <sheetData>
    <row r="1" spans="1:7" ht="30" x14ac:dyDescent="0.2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s="3" t="s">
        <v>15</v>
      </c>
      <c r="G1" t="s">
        <v>16</v>
      </c>
    </row>
    <row r="2" spans="1:7" x14ac:dyDescent="0.2">
      <c r="A2" t="s">
        <v>6</v>
      </c>
      <c r="B2" s="2">
        <v>7818</v>
      </c>
      <c r="C2" s="2">
        <v>8210</v>
      </c>
      <c r="D2" s="2">
        <v>8522</v>
      </c>
      <c r="E2" s="2">
        <v>8820</v>
      </c>
      <c r="F2" s="4">
        <f>(E2-D2)/D2</f>
        <v>3.4968317296409292E-2</v>
      </c>
      <c r="G2" s="4">
        <f>(E2-B2)/B2</f>
        <v>0.1281657712970069</v>
      </c>
    </row>
    <row r="3" spans="1:7" x14ac:dyDescent="0.2">
      <c r="A3" t="s">
        <v>7</v>
      </c>
      <c r="B3" s="2">
        <v>19074</v>
      </c>
      <c r="C3" s="2">
        <v>20300</v>
      </c>
      <c r="D3" s="2">
        <v>21826</v>
      </c>
      <c r="E3" s="2">
        <v>23168</v>
      </c>
      <c r="F3" s="4">
        <f t="shared" ref="F3:F11" si="0">(E3-D3)/D3</f>
        <v>6.1486300742234032E-2</v>
      </c>
      <c r="G3" s="4">
        <f t="shared" ref="G3:G11" si="1">(E3-B3)/B3</f>
        <v>0.21463772674845338</v>
      </c>
    </row>
    <row r="4" spans="1:7" x14ac:dyDescent="0.2">
      <c r="A4" t="s">
        <v>5</v>
      </c>
      <c r="B4" s="2">
        <v>1380</v>
      </c>
      <c r="C4" s="2">
        <v>1400</v>
      </c>
      <c r="D4" s="2">
        <v>1000</v>
      </c>
      <c r="E4" s="2">
        <v>1046</v>
      </c>
      <c r="F4" s="4">
        <f t="shared" si="0"/>
        <v>4.5999999999999999E-2</v>
      </c>
      <c r="G4" s="4">
        <f t="shared" si="1"/>
        <v>-0.24202898550724639</v>
      </c>
    </row>
    <row r="5" spans="1:7" x14ac:dyDescent="0.2">
      <c r="A5" t="s">
        <v>11</v>
      </c>
      <c r="B5" s="2">
        <v>9042</v>
      </c>
      <c r="C5" s="2">
        <v>9454</v>
      </c>
      <c r="D5" s="2">
        <v>9880</v>
      </c>
      <c r="E5" s="2">
        <v>10332</v>
      </c>
      <c r="F5" s="4">
        <f t="shared" si="0"/>
        <v>4.5748987854251015E-2</v>
      </c>
      <c r="G5" s="4">
        <f t="shared" si="1"/>
        <v>0.1426675514266755</v>
      </c>
    </row>
    <row r="6" spans="1:7" x14ac:dyDescent="0.2">
      <c r="A6" t="s">
        <v>8</v>
      </c>
      <c r="B6" s="2">
        <v>3972</v>
      </c>
      <c r="C6" s="2">
        <v>4002</v>
      </c>
      <c r="D6" s="2">
        <v>4104</v>
      </c>
      <c r="E6" s="2">
        <v>4104</v>
      </c>
      <c r="F6" s="4">
        <f t="shared" si="0"/>
        <v>0</v>
      </c>
      <c r="G6" s="4">
        <f t="shared" si="1"/>
        <v>3.3232628398791542E-2</v>
      </c>
    </row>
    <row r="7" spans="1:7" x14ac:dyDescent="0.2">
      <c r="A7" t="s">
        <v>9</v>
      </c>
      <c r="B7" s="2">
        <v>9042</v>
      </c>
      <c r="C7" s="2">
        <v>9454</v>
      </c>
      <c r="D7" s="2">
        <v>9880</v>
      </c>
      <c r="E7" s="2">
        <v>10332</v>
      </c>
      <c r="F7" s="4">
        <f t="shared" si="0"/>
        <v>4.5748987854251015E-2</v>
      </c>
      <c r="G7" s="4">
        <f t="shared" si="1"/>
        <v>0.1426675514266755</v>
      </c>
    </row>
    <row r="8" spans="1:7" x14ac:dyDescent="0.2">
      <c r="A8" t="s">
        <v>10</v>
      </c>
      <c r="B8" s="2">
        <v>3972</v>
      </c>
      <c r="C8" s="2">
        <v>4002</v>
      </c>
      <c r="D8" s="2">
        <v>4104</v>
      </c>
      <c r="E8" s="2">
        <v>4104</v>
      </c>
      <c r="F8" s="4">
        <f t="shared" si="0"/>
        <v>0</v>
      </c>
      <c r="G8" s="4">
        <f t="shared" si="1"/>
        <v>3.3232628398791542E-2</v>
      </c>
    </row>
    <row r="9" spans="1:7" x14ac:dyDescent="0.2">
      <c r="B9" s="2"/>
      <c r="C9" s="2"/>
      <c r="D9" s="2"/>
      <c r="E9" s="2"/>
      <c r="F9" s="4"/>
      <c r="G9" s="4"/>
    </row>
    <row r="10" spans="1:7" x14ac:dyDescent="0.2">
      <c r="A10" t="s">
        <v>12</v>
      </c>
      <c r="B10" s="2">
        <f>B2+B4+B5+B6</f>
        <v>22212</v>
      </c>
      <c r="C10" s="2">
        <f t="shared" ref="C10:E10" si="2">C2+C4+C5+C6</f>
        <v>23066</v>
      </c>
      <c r="D10" s="2">
        <f t="shared" si="2"/>
        <v>23506</v>
      </c>
      <c r="E10" s="2">
        <f t="shared" si="2"/>
        <v>24302</v>
      </c>
      <c r="F10" s="4">
        <f t="shared" si="0"/>
        <v>3.3863694375904023E-2</v>
      </c>
      <c r="G10" s="4">
        <f t="shared" si="1"/>
        <v>9.4093282910138659E-2</v>
      </c>
    </row>
    <row r="11" spans="1:7" x14ac:dyDescent="0.2">
      <c r="A11" t="s">
        <v>13</v>
      </c>
      <c r="B11" s="2">
        <f>SUM(B3:B6)</f>
        <v>33468</v>
      </c>
      <c r="C11" s="2">
        <f t="shared" ref="C11:E11" si="3">SUM(C3:C6)</f>
        <v>35156</v>
      </c>
      <c r="D11" s="2">
        <f t="shared" si="3"/>
        <v>36810</v>
      </c>
      <c r="E11" s="2">
        <f t="shared" si="3"/>
        <v>38650</v>
      </c>
      <c r="F11" s="4">
        <f t="shared" si="0"/>
        <v>4.998641673458299E-2</v>
      </c>
      <c r="G11" s="4">
        <f t="shared" si="1"/>
        <v>0.15483446874626508</v>
      </c>
    </row>
    <row r="12" spans="1:7" x14ac:dyDescent="0.2">
      <c r="B12" s="2"/>
      <c r="C12" s="2"/>
      <c r="D12" s="2"/>
      <c r="E12" s="2"/>
    </row>
    <row r="15" spans="1:7" x14ac:dyDescent="0.2">
      <c r="A15" t="s">
        <v>0</v>
      </c>
      <c r="B15" t="s">
        <v>1</v>
      </c>
      <c r="C15" t="s">
        <v>2</v>
      </c>
      <c r="D15" t="s">
        <v>3</v>
      </c>
      <c r="E15" t="s">
        <v>4</v>
      </c>
      <c r="F15" s="3" t="s">
        <v>15</v>
      </c>
      <c r="G15" t="s">
        <v>16</v>
      </c>
    </row>
    <row r="16" spans="1:7" x14ac:dyDescent="0.2">
      <c r="A16" t="s">
        <v>6</v>
      </c>
      <c r="B16" s="2">
        <v>9415</v>
      </c>
      <c r="C16" s="2">
        <v>9433</v>
      </c>
      <c r="D16" s="2">
        <v>9509</v>
      </c>
      <c r="E16" s="2">
        <v>9518</v>
      </c>
      <c r="F16" s="3">
        <f>(E16-D16)/D16</f>
        <v>9.4647176359238621E-4</v>
      </c>
      <c r="G16" s="3">
        <f>(E16-B16)/B16</f>
        <v>1.0939989378651089E-2</v>
      </c>
    </row>
    <row r="17" spans="1:8" x14ac:dyDescent="0.2">
      <c r="A17" t="s">
        <v>14</v>
      </c>
      <c r="B17" s="2">
        <v>23764</v>
      </c>
      <c r="C17" s="2">
        <v>24460</v>
      </c>
      <c r="D17" s="2">
        <v>25166</v>
      </c>
      <c r="E17" s="2">
        <v>25892</v>
      </c>
      <c r="F17" s="3">
        <f t="shared" ref="F17:G17" si="4">(E17-D17)/D17</f>
        <v>2.8848446316458713E-2</v>
      </c>
      <c r="G17" s="3">
        <f t="shared" ref="G17:G25" si="5">(E17-B17)/B17</f>
        <v>8.9547214273691292E-2</v>
      </c>
    </row>
    <row r="18" spans="1:8" x14ac:dyDescent="0.2">
      <c r="A18" t="s">
        <v>5</v>
      </c>
      <c r="B18" s="2">
        <v>946</v>
      </c>
      <c r="C18" s="2">
        <v>1114</v>
      </c>
      <c r="D18" s="2">
        <v>1124</v>
      </c>
      <c r="E18" s="2">
        <v>1344</v>
      </c>
      <c r="F18" s="3">
        <f t="shared" ref="F18:G18" si="6">(E18-D18)/D18</f>
        <v>0.19572953736654805</v>
      </c>
      <c r="G18" s="3">
        <f t="shared" si="5"/>
        <v>0.42071881606765327</v>
      </c>
    </row>
    <row r="19" spans="1:8" x14ac:dyDescent="0.2">
      <c r="A19" t="s">
        <v>11</v>
      </c>
      <c r="B19" s="2">
        <v>9286</v>
      </c>
      <c r="C19" s="2">
        <v>9386</v>
      </c>
      <c r="D19" s="2">
        <v>9808</v>
      </c>
      <c r="E19" s="2">
        <v>10298</v>
      </c>
      <c r="F19" s="3">
        <f t="shared" ref="F19:G19" si="7">(E19-D19)/D19</f>
        <v>4.9959216965742251E-2</v>
      </c>
      <c r="G19" s="3">
        <f t="shared" si="5"/>
        <v>0.10898126211501184</v>
      </c>
    </row>
    <row r="20" spans="1:8" x14ac:dyDescent="0.2">
      <c r="A20" t="s">
        <v>8</v>
      </c>
      <c r="B20" s="2">
        <v>3296</v>
      </c>
      <c r="C20" s="2">
        <v>3664</v>
      </c>
      <c r="D20" s="2">
        <v>3742</v>
      </c>
      <c r="E20" s="2">
        <v>4756</v>
      </c>
      <c r="F20" s="3">
        <f t="shared" ref="F20:G25" si="8">(E20-D20)/D20</f>
        <v>0.27097808658471406</v>
      </c>
      <c r="G20" s="3">
        <f>(E20-B20)/B20</f>
        <v>0.44296116504854371</v>
      </c>
    </row>
    <row r="21" spans="1:8" x14ac:dyDescent="0.2">
      <c r="A21" t="s">
        <v>9</v>
      </c>
      <c r="B21">
        <v>0</v>
      </c>
      <c r="C21" s="2">
        <v>9386</v>
      </c>
      <c r="D21" s="2">
        <v>9808</v>
      </c>
      <c r="E21" s="2">
        <v>10298</v>
      </c>
      <c r="F21" s="3">
        <f t="shared" si="8"/>
        <v>4.9959216965742251E-2</v>
      </c>
      <c r="G21" s="3">
        <v>0</v>
      </c>
    </row>
    <row r="22" spans="1:8" x14ac:dyDescent="0.2">
      <c r="A22" t="s">
        <v>10</v>
      </c>
      <c r="B22">
        <v>0</v>
      </c>
      <c r="C22" s="2">
        <v>3664</v>
      </c>
      <c r="D22" s="2">
        <v>3742</v>
      </c>
      <c r="E22" s="2">
        <v>4756</v>
      </c>
      <c r="F22" s="3">
        <f t="shared" si="8"/>
        <v>0.27097808658471406</v>
      </c>
      <c r="G22" s="3">
        <v>0</v>
      </c>
    </row>
    <row r="23" spans="1:8" x14ac:dyDescent="0.2">
      <c r="G23" s="3"/>
    </row>
    <row r="24" spans="1:8" x14ac:dyDescent="0.2">
      <c r="A24" t="s">
        <v>12</v>
      </c>
      <c r="B24" s="2">
        <f>SUM(B16+B19+B20+B18)</f>
        <v>22943</v>
      </c>
      <c r="C24" s="2">
        <f>SUM(C16+C19+C20+C18)</f>
        <v>23597</v>
      </c>
      <c r="D24" s="2">
        <f>SUM(D16+D19+D20+D18)</f>
        <v>24183</v>
      </c>
      <c r="E24" s="2">
        <f>SUM(E16+E19+E20+E18)</f>
        <v>25916</v>
      </c>
      <c r="F24" s="3">
        <f t="shared" si="8"/>
        <v>7.1661911259976022E-2</v>
      </c>
      <c r="G24" s="3">
        <f t="shared" si="5"/>
        <v>0.12958200758401256</v>
      </c>
    </row>
    <row r="25" spans="1:8" x14ac:dyDescent="0.2">
      <c r="A25" t="s">
        <v>13</v>
      </c>
      <c r="B25" s="2">
        <f>SUM(B17+B20+B21)</f>
        <v>27060</v>
      </c>
      <c r="C25" s="2">
        <f t="shared" ref="C25:D25" si="9">SUM(C17+C20+C21)</f>
        <v>37510</v>
      </c>
      <c r="D25" s="2">
        <f t="shared" si="9"/>
        <v>38716</v>
      </c>
      <c r="E25" s="2">
        <f>SUM(E17+E20+E21)</f>
        <v>40946</v>
      </c>
      <c r="F25" s="3">
        <f t="shared" si="8"/>
        <v>5.7598925508833554E-2</v>
      </c>
      <c r="G25" s="3">
        <f t="shared" si="5"/>
        <v>0.51315594974131562</v>
      </c>
    </row>
    <row r="26" spans="1:8" x14ac:dyDescent="0.2">
      <c r="H26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2017-08-24T16:38:28Z</dcterms:created>
  <dcterms:modified xsi:type="dcterms:W3CDTF">2017-08-27T18:01:27Z</dcterms:modified>
</cp:coreProperties>
</file>